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filterPrivacy="1"/>
  <xr:revisionPtr revIDLastSave="0" documentId="13_ncr:1_{87911DCB-417D-4070-8B24-17B18E4DD99F}" xr6:coauthVersionLast="47" xr6:coauthVersionMax="47" xr10:uidLastSave="{00000000-0000-0000-0000-000000000000}"/>
  <bookViews>
    <workbookView xWindow="-110" yWindow="-110" windowWidth="19420" windowHeight="10420" tabRatio="599" xr2:uid="{00000000-000D-0000-FFFF-FFFF00000000}"/>
  </bookViews>
  <sheets>
    <sheet name="Control4" sheetId="10" r:id="rId1"/>
  </sheets>
  <definedNames>
    <definedName name="_xlnm._FilterDatabase" localSheetId="0" hidden="1">Control4!$D$1:$D$44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12" i="10" l="1"/>
  <c r="H10" i="10" l="1"/>
  <c r="H32" i="10" l="1"/>
  <c r="H4" i="10" l="1"/>
  <c r="H14" i="10" l="1"/>
  <c r="H17" i="10"/>
  <c r="H18" i="10"/>
  <c r="H30" i="10"/>
  <c r="H29" i="10"/>
  <c r="H20" i="10" l="1"/>
  <c r="H22" i="10"/>
  <c r="H21" i="10"/>
  <c r="H26" i="10"/>
  <c r="H27" i="10"/>
  <c r="H34" i="10"/>
  <c r="H36" i="10" l="1"/>
</calcChain>
</file>

<file path=xl/sharedStrings.xml><?xml version="1.0" encoding="utf-8"?>
<sst xmlns="http://schemas.openxmlformats.org/spreadsheetml/2006/main" count="122" uniqueCount="103">
  <si>
    <t>Feature</t>
  </si>
  <si>
    <t>Description</t>
  </si>
  <si>
    <t>Part Number</t>
  </si>
  <si>
    <t>Control4 Automation BOM</t>
  </si>
  <si>
    <t>Control</t>
  </si>
  <si>
    <t>IP</t>
  </si>
  <si>
    <t>Price/Unit</t>
  </si>
  <si>
    <t>Total Price</t>
  </si>
  <si>
    <t>Total</t>
  </si>
  <si>
    <t>Consider this as high Level BOM , can be reworked based on actuals</t>
  </si>
  <si>
    <t>Please Note*</t>
  </si>
  <si>
    <t>*1 Year 4Sight Subscription Kit(C4-4Sight-E) - Optional for Remote Access</t>
  </si>
  <si>
    <t>*Wallboxes have to be purchased separately.</t>
  </si>
  <si>
    <t>*Keypad Engraving can be done at additional cost.</t>
  </si>
  <si>
    <t>*All Prices are EXCLUDING GST</t>
  </si>
  <si>
    <t>Location</t>
  </si>
  <si>
    <t>*Digital and HDMI Audio Converter Have to add Extra.</t>
  </si>
  <si>
    <t>C4-VDB-E-BL</t>
  </si>
  <si>
    <t>Server Room</t>
  </si>
  <si>
    <t>DB-Box</t>
  </si>
  <si>
    <t>C4-DIN-8RELSW-E</t>
  </si>
  <si>
    <t>Control4® DIN-Rail 8-Channel Relay V2</t>
  </si>
  <si>
    <t>Keypad</t>
  </si>
  <si>
    <t>C4-SKCB2-N</t>
  </si>
  <si>
    <t>Control4® Square Wired Configurable Keypad V2</t>
  </si>
  <si>
    <t>Wired</t>
  </si>
  <si>
    <t>Touch Screen</t>
  </si>
  <si>
    <t>C4-T4IW10-BL</t>
  </si>
  <si>
    <t>Control4® T4 Series 10” In-Wall Touchscreen POE (Black)</t>
  </si>
  <si>
    <t>C4-NWB57C-M</t>
  </si>
  <si>
    <t>Control4® New Construction In-Wall Touchscreen Back Box (Metal)</t>
  </si>
  <si>
    <t>Touch Screen Back Box</t>
  </si>
  <si>
    <t>Keypad Gateway</t>
  </si>
  <si>
    <t>Keypad Power Supply</t>
  </si>
  <si>
    <t>C4-DIN-BEG-V2</t>
  </si>
  <si>
    <t>Control4® Bus Ethernet Gateway V2</t>
  </si>
  <si>
    <t>C4-DIN-BPS48</t>
  </si>
  <si>
    <t>Control4® 48V Bus Power Supply</t>
  </si>
  <si>
    <t xml:space="preserve"> QTY</t>
  </si>
  <si>
    <t>Installation &amp; Commissioning Charges Extra</t>
  </si>
  <si>
    <t>Creative Lighting Ethernet DALI 2-Channel Gateway</t>
  </si>
  <si>
    <t>CRE-EDIDIO-10-2D</t>
  </si>
  <si>
    <t>Dali Line Power Supply</t>
  </si>
  <si>
    <t>CRE-UBI-V2-PWR</t>
  </si>
  <si>
    <t>Mean Well DIN Rail 60 Watt 24V Power Supply</t>
  </si>
  <si>
    <t>HDR-60-24</t>
  </si>
  <si>
    <t>8CH-Relay-On/Off &amp; Curtain</t>
  </si>
  <si>
    <t>2CH Dali Gateway Support 128 Dali Drivers</t>
  </si>
  <si>
    <t>Dali lIne Power Supply</t>
  </si>
  <si>
    <t>Dali Gateway Power Supply</t>
  </si>
  <si>
    <t>Networking</t>
  </si>
  <si>
    <t>Color Kit</t>
  </si>
  <si>
    <t>Control4® Color Kit, Contemporary, Square Keypad Buttons (Midnight Black)</t>
  </si>
  <si>
    <t>C4-CKSK-C-MB</t>
  </si>
  <si>
    <t>Faceplate</t>
  </si>
  <si>
    <t>Control4® Square Single Faceplate, Contemporary (Midnight Black)</t>
  </si>
  <si>
    <t>C4-SFP1-C-AU</t>
  </si>
  <si>
    <t>Mobile App</t>
  </si>
  <si>
    <t xml:space="preserve">1 Year 4Sight Subscription Kit [ Mandatory fo Mobile App] </t>
  </si>
  <si>
    <t xml:space="preserve">C4-4Sight-E </t>
  </si>
  <si>
    <t>AC/VRF</t>
  </si>
  <si>
    <t>AN-520-AP-I-1</t>
  </si>
  <si>
    <t>Araknis Networks® 520 Series Wi-Fi 6 Indoor Wireless Access Point</t>
  </si>
  <si>
    <t>Outdoor Video Door Phone</t>
  </si>
  <si>
    <t>Control4® Chime Video Doorbell, PoE (Black)</t>
  </si>
  <si>
    <t>VDP-BackBox</t>
  </si>
  <si>
    <t>Control4® Chime Video Doorbell Junction Box</t>
  </si>
  <si>
    <t>C4-VDB-JBOX</t>
  </si>
  <si>
    <t>Araknis Networks® 110 Series Single-WAN Gigabit VPN Router with Wi-Fi + International PSU Clips</t>
  </si>
  <si>
    <t>AN-KIT-110WRT-INTL</t>
  </si>
  <si>
    <r>
      <rPr>
        <b/>
        <sz val="10"/>
        <color theme="1"/>
        <rFont val="Calibri"/>
        <family val="2"/>
        <scheme val="minor"/>
      </rPr>
      <t xml:space="preserve">Control4® CORE 5 Controller </t>
    </r>
    <r>
      <rPr>
        <sz val="10"/>
        <color theme="1"/>
        <rFont val="Calibri"/>
        <family val="2"/>
        <scheme val="minor"/>
      </rPr>
      <t xml:space="preserve">
Support upto 50 iOS &amp; Android devices, Bulit in OvrC.                                                                                                                                                                                                                                                                                                                                                                                                                                                                                                                                                                                                                            Music service: Pandora,Napster,Spofity,TuneIn,TIDAL,Deezer,SiriusXM,Soundmachine,Iheartradio,Amazon Music,Radio,com,Qobuz. Airplay-enabled. 
Audio out - 7 ,HDMI Stero Analog &amp; Digital coax                                                                                                                     IR out - 8 , 5V 27ma max output,                                                                                                                                           Serial out-4 (shared with IR Out 1,2 &amp; 2 DB9)                                                                                                                     Contacts - 4x:30VDC input, 12VDC 125ma Max output                                                                                         Relays - 4x: AC:36V,2A max across relay: DC:24V,2A max across relay
</t>
    </r>
  </si>
  <si>
    <t>C4-CORE5</t>
  </si>
  <si>
    <t>Controller</t>
  </si>
  <si>
    <t xml:space="preserve">Automation Controller </t>
  </si>
  <si>
    <t>Router</t>
  </si>
  <si>
    <t>Switch</t>
  </si>
  <si>
    <t>Access Point</t>
  </si>
  <si>
    <t xml:space="preserve"> Dali Lighting</t>
  </si>
  <si>
    <t>DB BOX</t>
  </si>
  <si>
    <t>You can use 3rd party standard dali line power supply also</t>
  </si>
  <si>
    <t>You can buy locally</t>
  </si>
  <si>
    <t xml:space="preserve"> Relays</t>
  </si>
  <si>
    <t>DB Box</t>
  </si>
  <si>
    <t>16CH-Relay-On/Off &amp; Curtain</t>
  </si>
  <si>
    <t>Apex-16CH Multifunction Relay</t>
  </si>
  <si>
    <t>APX-16RL</t>
  </si>
  <si>
    <t>Alternative Option For C4-DIN-8RELSW-E</t>
  </si>
  <si>
    <t>Wired Keypad Backend Accessories</t>
  </si>
  <si>
    <t>Wired Keypads</t>
  </si>
  <si>
    <t>Room Controller + Intercom</t>
  </si>
  <si>
    <t>Video Door Bell</t>
  </si>
  <si>
    <t>Intesis</t>
  </si>
  <si>
    <t>FAN</t>
  </si>
  <si>
    <t xml:space="preserve">1 Gang T-Mesh 4-Speed Humming Free Switch Module (C4) </t>
  </si>
  <si>
    <t>TBE 110HF (C4)</t>
  </si>
  <si>
    <t>WiFi</t>
  </si>
  <si>
    <t>230V-Fan</t>
  </si>
  <si>
    <t>Customer Price-Gst Extra</t>
  </si>
  <si>
    <t>Touch Screen Gst 28%</t>
  </si>
  <si>
    <t>Rest All Gst 18%</t>
  </si>
  <si>
    <r>
      <t xml:space="preserve">Intesis multi-brand AC interface with KNX, IP, Modbus, BACnet support - SMALL 
</t>
    </r>
    <r>
      <rPr>
        <b/>
        <sz val="10"/>
        <color theme="1"/>
        <rFont val="Calibri"/>
        <family val="2"/>
        <scheme val="minor"/>
      </rPr>
      <t>No. of Indoor Unit- 16</t>
    </r>
    <r>
      <rPr>
        <sz val="10"/>
        <color theme="1"/>
        <rFont val="Calibri"/>
        <family val="2"/>
        <scheme val="minor"/>
      </rPr>
      <t xml:space="preserve">
Supported Brands- Daikin, Midea, Voltas, Samsung, Hitachi, Panasonic, LG, Fujitsu, O-General.Mitsubishi units requires CRC unit from the Mitsubishi company (Not in Our Scope)</t>
    </r>
  </si>
  <si>
    <t>Araknis Networks® 210 Series Websmart Gigabit Switch with Partial PoE+ | 24 + 2 Rear Ports</t>
  </si>
  <si>
    <t>AN-210-SW-R-24-POE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</si>
</sst>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 * #,##0.00_ ;_ * \-#,##0.00_ ;_ * &quot;-&quot;??_ ;_ @_ "/>
  </numFmts>
  <fonts count="21" x14ac:knownFonts="1">
    <font>
      <sz val="11"/>
      <color theme="1"/>
      <name val="Calibri"/>
      <family val="2"/>
      <scheme val="minor"/>
    </font>
    <font>
      <sz val="10"/>
      <color theme="1"/>
      <name val="Verdana"/>
      <family val="2"/>
    </font>
    <font>
      <sz val="11"/>
      <name val="Calibri"/>
      <family val="2"/>
    </font>
    <font>
      <sz val="11"/>
      <name val="Calibri"/>
      <family val="2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i/>
      <sz val="11"/>
      <color rgb="FF000000"/>
      <name val="Calibri"/>
      <family val="2"/>
      <scheme val="minor"/>
    </font>
    <font>
      <b/>
      <i/>
      <sz val="16"/>
      <color rgb="FF000000"/>
      <name val="Calibri"/>
      <family val="2"/>
      <scheme val="minor"/>
    </font>
    <font>
      <b/>
      <i/>
      <sz val="12"/>
      <color rgb="FF000000"/>
      <name val="Calibri"/>
      <family val="2"/>
      <scheme val="minor"/>
    </font>
    <font>
      <sz val="10"/>
      <color rgb="FF008080"/>
      <name val="Calibri"/>
      <family val="2"/>
      <scheme val="minor"/>
    </font>
    <font>
      <sz val="10"/>
      <color theme="1"/>
      <name val="Calibri"/>
      <family val="2"/>
      <scheme val="minor"/>
    </font>
    <font>
      <b/>
      <i/>
      <sz val="14"/>
      <color rgb="FF000000"/>
      <name val="Calibri"/>
      <family val="2"/>
      <scheme val="minor"/>
    </font>
    <font>
      <sz val="8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rgb="FF008080"/>
      <name val="Calibri"/>
      <family val="2"/>
      <scheme val="minor"/>
    </font>
    <font>
      <sz val="10"/>
      <color rgb="FF000000"/>
      <name val="Calibri"/>
      <family val="2"/>
      <scheme val="minor"/>
    </font>
    <font>
      <b/>
      <sz val="11"/>
      <color rgb="FF00808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rgb="FF00808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FDCD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6">
    <xf numFmtId="0" fontId="0" fillId="0" borderId="0"/>
    <xf numFmtId="0" fontId="1" fillId="0" borderId="0"/>
    <xf numFmtId="0" fontId="2" fillId="0" borderId="0"/>
    <xf numFmtId="164" fontId="3" fillId="0" borderId="0" applyFont="0" applyFill="0" applyBorder="0" applyAlignment="0" applyProtection="0"/>
    <xf numFmtId="164" fontId="3" fillId="0" borderId="0" applyFont="0" applyFill="0" applyBorder="0" applyAlignment="0" applyProtection="0"/>
    <xf numFmtId="164" fontId="5" fillId="0" borderId="0" applyFont="0" applyFill="0" applyBorder="0" applyAlignment="0" applyProtection="0"/>
  </cellStyleXfs>
  <cellXfs count="65">
    <xf numFmtId="0" fontId="0" fillId="0" borderId="0" xfId="0"/>
    <xf numFmtId="164" fontId="4" fillId="0" borderId="1" xfId="5" applyFont="1" applyFill="1" applyBorder="1"/>
    <xf numFmtId="0" fontId="10" fillId="3" borderId="1" xfId="0" applyFont="1" applyFill="1" applyBorder="1" applyAlignment="1">
      <alignment horizontal="center"/>
    </xf>
    <xf numFmtId="0" fontId="0" fillId="0" borderId="0" xfId="0" applyAlignment="1">
      <alignment horizontal="center"/>
    </xf>
    <xf numFmtId="4" fontId="0" fillId="0" borderId="1" xfId="0" applyNumberFormat="1" applyBorder="1" applyAlignment="1">
      <alignment vertical="center"/>
    </xf>
    <xf numFmtId="0" fontId="0" fillId="0" borderId="0" xfId="0" applyAlignment="1">
      <alignment vertical="center"/>
    </xf>
    <xf numFmtId="0" fontId="0" fillId="3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left" vertical="center"/>
    </xf>
    <xf numFmtId="0" fontId="12" fillId="3" borderId="1" xfId="0" applyFont="1" applyFill="1" applyBorder="1" applyAlignment="1">
      <alignment horizontal="left" vertical="center" wrapText="1"/>
    </xf>
    <xf numFmtId="0" fontId="0" fillId="0" borderId="0" xfId="0" applyAlignment="1">
      <alignment horizontal="left"/>
    </xf>
    <xf numFmtId="0" fontId="8" fillId="0" borderId="1" xfId="0" applyFont="1" applyBorder="1" applyAlignment="1">
      <alignment horizontal="left"/>
    </xf>
    <xf numFmtId="164" fontId="7" fillId="0" borderId="1" xfId="5" applyFont="1" applyFill="1" applyBorder="1" applyAlignment="1">
      <alignment horizontal="left" vertical="center"/>
    </xf>
    <xf numFmtId="0" fontId="12" fillId="0" borderId="1" xfId="0" applyFont="1" applyBorder="1" applyAlignment="1">
      <alignment horizontal="left" vertical="center" wrapText="1"/>
    </xf>
    <xf numFmtId="0" fontId="0" fillId="3" borderId="1" xfId="0" applyFill="1" applyBorder="1" applyAlignment="1">
      <alignment horizontal="left" vertical="center" wrapText="1"/>
    </xf>
    <xf numFmtId="0" fontId="0" fillId="0" borderId="5" xfId="0" applyBorder="1" applyAlignment="1">
      <alignment horizontal="center"/>
    </xf>
    <xf numFmtId="164" fontId="7" fillId="0" borderId="1" xfId="5" applyFont="1" applyFill="1" applyBorder="1" applyAlignment="1">
      <alignment horizontal="right" vertical="center"/>
    </xf>
    <xf numFmtId="0" fontId="6" fillId="0" borderId="1" xfId="0" applyFont="1" applyBorder="1"/>
    <xf numFmtId="0" fontId="0" fillId="0" borderId="1" xfId="0" applyBorder="1" applyAlignment="1">
      <alignment vertical="center"/>
    </xf>
    <xf numFmtId="0" fontId="4" fillId="2" borderId="6" xfId="0" applyFont="1" applyFill="1" applyBorder="1"/>
    <xf numFmtId="0" fontId="0" fillId="0" borderId="8" xfId="0" applyBorder="1"/>
    <xf numFmtId="0" fontId="0" fillId="0" borderId="8" xfId="0" applyBorder="1" applyAlignment="1">
      <alignment horizontal="center"/>
    </xf>
    <xf numFmtId="0" fontId="0" fillId="0" borderId="8" xfId="0" applyBorder="1" applyAlignment="1">
      <alignment horizontal="left"/>
    </xf>
    <xf numFmtId="0" fontId="4" fillId="5" borderId="9" xfId="0" applyFont="1" applyFill="1" applyBorder="1" applyAlignment="1">
      <alignment horizontal="left"/>
    </xf>
    <xf numFmtId="4" fontId="4" fillId="5" borderId="10" xfId="0" applyNumberFormat="1" applyFont="1" applyFill="1" applyBorder="1"/>
    <xf numFmtId="0" fontId="12" fillId="3" borderId="1" xfId="0" applyFont="1" applyFill="1" applyBorder="1" applyAlignment="1">
      <alignment horizontal="left" vertical="top" wrapText="1"/>
    </xf>
    <xf numFmtId="0" fontId="13" fillId="6" borderId="2" xfId="0" applyFont="1" applyFill="1" applyBorder="1" applyAlignment="1">
      <alignment horizontal="center"/>
    </xf>
    <xf numFmtId="0" fontId="16" fillId="7" borderId="1" xfId="0" applyFont="1" applyFill="1" applyBorder="1" applyAlignment="1">
      <alignment horizontal="center" vertical="center" wrapText="1"/>
    </xf>
    <xf numFmtId="0" fontId="12" fillId="3" borderId="1" xfId="0" applyFont="1" applyFill="1" applyBorder="1" applyAlignment="1">
      <alignment horizontal="left" vertical="center"/>
    </xf>
    <xf numFmtId="0" fontId="12" fillId="3" borderId="1" xfId="0" applyFont="1" applyFill="1" applyBorder="1" applyAlignment="1">
      <alignment horizontal="center" vertical="center"/>
    </xf>
    <xf numFmtId="164" fontId="17" fillId="0" borderId="1" xfId="5" applyFont="1" applyFill="1" applyBorder="1" applyAlignment="1">
      <alignment horizontal="left" vertical="center"/>
    </xf>
    <xf numFmtId="0" fontId="12" fillId="3" borderId="1" xfId="0" applyFont="1" applyFill="1" applyBorder="1" applyAlignment="1">
      <alignment vertical="center"/>
    </xf>
    <xf numFmtId="0" fontId="0" fillId="3" borderId="2" xfId="0" applyFill="1" applyBorder="1" applyAlignment="1">
      <alignment horizontal="center" vertical="center"/>
    </xf>
    <xf numFmtId="0" fontId="19" fillId="0" borderId="0" xfId="0" applyFont="1" applyAlignment="1">
      <alignment wrapText="1"/>
    </xf>
    <xf numFmtId="0" fontId="19" fillId="0" borderId="0" xfId="0" applyFont="1"/>
    <xf numFmtId="4" fontId="0" fillId="5" borderId="1" xfId="0" applyNumberFormat="1" applyFill="1" applyBorder="1" applyAlignment="1">
      <alignment vertical="center"/>
    </xf>
    <xf numFmtId="0" fontId="19" fillId="0" borderId="0" xfId="0" applyFont="1" applyAlignment="1">
      <alignment vertical="center"/>
    </xf>
    <xf numFmtId="0" fontId="13" fillId="6" borderId="1" xfId="0" applyFont="1" applyFill="1" applyBorder="1" applyAlignment="1">
      <alignment horizontal="center"/>
    </xf>
    <xf numFmtId="0" fontId="11" fillId="7" borderId="1" xfId="0" applyFont="1" applyFill="1" applyBorder="1" applyAlignment="1">
      <alignment horizontal="center" vertical="center"/>
    </xf>
    <xf numFmtId="0" fontId="18" fillId="7" borderId="1" xfId="0" applyFont="1" applyFill="1" applyBorder="1" applyAlignment="1">
      <alignment horizontal="center"/>
    </xf>
    <xf numFmtId="0" fontId="20" fillId="7" borderId="1" xfId="0" applyFont="1" applyFill="1" applyBorder="1" applyAlignment="1">
      <alignment horizontal="center" vertical="center" wrapText="1"/>
    </xf>
    <xf numFmtId="0" fontId="11" fillId="7" borderId="1" xfId="0" applyFont="1" applyFill="1" applyBorder="1" applyAlignment="1">
      <alignment horizontal="center" vertical="center" wrapText="1"/>
    </xf>
    <xf numFmtId="0" fontId="20" fillId="7" borderId="1" xfId="0" applyFont="1" applyFill="1" applyBorder="1" applyAlignment="1">
      <alignment horizontal="center" vertical="center"/>
    </xf>
    <xf numFmtId="4" fontId="12" fillId="0" borderId="1" xfId="0" applyNumberFormat="1" applyFont="1" applyBorder="1" applyAlignment="1">
      <alignment vertical="center"/>
    </xf>
    <xf numFmtId="4" fontId="12" fillId="5" borderId="1" xfId="0" applyNumberFormat="1" applyFont="1" applyFill="1" applyBorder="1" applyAlignment="1">
      <alignment vertical="center"/>
    </xf>
    <xf numFmtId="0" fontId="12" fillId="3" borderId="2" xfId="0" applyFont="1" applyFill="1" applyBorder="1" applyAlignment="1">
      <alignment horizontal="center" vertical="center"/>
    </xf>
    <xf numFmtId="4" fontId="12" fillId="0" borderId="6" xfId="0" applyNumberFormat="1" applyFont="1" applyBorder="1" applyAlignment="1">
      <alignment vertical="center"/>
    </xf>
    <xf numFmtId="0" fontId="12" fillId="3" borderId="8" xfId="0" applyFont="1" applyFill="1" applyBorder="1" applyAlignment="1">
      <alignment horizontal="center" vertical="center"/>
    </xf>
    <xf numFmtId="164" fontId="17" fillId="0" borderId="1" xfId="5" applyFont="1" applyFill="1" applyBorder="1" applyAlignment="1">
      <alignment horizontal="right" vertical="center"/>
    </xf>
    <xf numFmtId="0" fontId="12" fillId="3" borderId="7" xfId="0" applyFont="1" applyFill="1" applyBorder="1" applyAlignment="1">
      <alignment horizontal="left" vertical="center"/>
    </xf>
    <xf numFmtId="164" fontId="17" fillId="0" borderId="7" xfId="5" applyFont="1" applyFill="1" applyBorder="1" applyAlignment="1">
      <alignment horizontal="left" vertical="center"/>
    </xf>
    <xf numFmtId="4" fontId="12" fillId="0" borderId="7" xfId="0" applyNumberFormat="1" applyFont="1" applyBorder="1" applyAlignment="1">
      <alignment vertical="center"/>
    </xf>
    <xf numFmtId="0" fontId="0" fillId="0" borderId="0" xfId="0" applyAlignment="1">
      <alignment vertical="center" wrapText="1"/>
    </xf>
    <xf numFmtId="0" fontId="0" fillId="0" borderId="5" xfId="0" applyBorder="1" applyAlignment="1">
      <alignment horizontal="center"/>
    </xf>
    <xf numFmtId="0" fontId="13" fillId="6" borderId="2" xfId="0" applyFont="1" applyFill="1" applyBorder="1" applyAlignment="1">
      <alignment horizontal="center"/>
    </xf>
    <xf numFmtId="0" fontId="13" fillId="6" borderId="3" xfId="0" applyFont="1" applyFill="1" applyBorder="1" applyAlignment="1">
      <alignment horizontal="center"/>
    </xf>
    <xf numFmtId="0" fontId="13" fillId="6" borderId="4" xfId="0" applyFont="1" applyFill="1" applyBorder="1" applyAlignment="1">
      <alignment horizontal="center"/>
    </xf>
    <xf numFmtId="0" fontId="8" fillId="2" borderId="2" xfId="0" applyFont="1" applyFill="1" applyBorder="1" applyAlignment="1">
      <alignment horizontal="center"/>
    </xf>
    <xf numFmtId="0" fontId="8" fillId="2" borderId="3" xfId="0" applyFont="1" applyFill="1" applyBorder="1" applyAlignment="1">
      <alignment horizontal="center"/>
    </xf>
    <xf numFmtId="0" fontId="8" fillId="2" borderId="4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9" fillId="4" borderId="2" xfId="0" applyFont="1" applyFill="1" applyBorder="1" applyAlignment="1">
      <alignment horizontal="center"/>
    </xf>
    <xf numFmtId="0" fontId="9" fillId="4" borderId="3" xfId="0" applyFont="1" applyFill="1" applyBorder="1" applyAlignment="1">
      <alignment horizontal="center"/>
    </xf>
    <xf numFmtId="0" fontId="9" fillId="4" borderId="4" xfId="0" applyFont="1" applyFill="1" applyBorder="1" applyAlignment="1">
      <alignment horizontal="center"/>
    </xf>
  </cellXfs>
  <cellStyles count="6">
    <cellStyle name="Comma" xfId="5" builtinId="3"/>
    <cellStyle name="Comma 2" xfId="3" xr:uid="{00000000-0005-0000-0000-000030000000}"/>
    <cellStyle name="Comma 3" xfId="4" xr:uid="{00000000-0005-0000-0000-000032000000}"/>
    <cellStyle name="Normal" xfId="0" builtinId="0"/>
    <cellStyle name="Normal 2" xfId="1" xr:uid="{00000000-0005-0000-0000-00002F000000}"/>
    <cellStyle name="Normal 3" xfId="2" xr:uid="{00000000-0005-0000-0000-000031000000}"/>
  </cellStyles>
  <dxfs count="0"/>
  <tableStyles count="0" defaultTableStyle="TableStyleMedium2" defaultPivotStyle="PivotStyleLight16"/>
  <colors>
    <mruColors>
      <color rgb="FFF3CEFE"/>
      <color rgb="FFFF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38735</xdr:colOff>
      <xdr:row>5</xdr:row>
      <xdr:rowOff>48895</xdr:rowOff>
    </xdr:from>
    <xdr:to>
      <xdr:col>8</xdr:col>
      <xdr:colOff>1470659</xdr:colOff>
      <xdr:row>5</xdr:row>
      <xdr:rowOff>489910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A0C4E79-5607-47D7-BF06-7966F2F79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211435" y="2601595"/>
          <a:ext cx="1431924" cy="441015"/>
        </a:xfrm>
        <a:prstGeom prst="rect">
          <a:avLst/>
        </a:prstGeom>
      </xdr:spPr>
    </xdr:pic>
    <xdr:clientData/>
  </xdr:twoCellAnchor>
  <xdr:twoCellAnchor editAs="oneCell">
    <xdr:from>
      <xdr:col>8</xdr:col>
      <xdr:colOff>143511</xdr:colOff>
      <xdr:row>7</xdr:row>
      <xdr:rowOff>95250</xdr:rowOff>
    </xdr:from>
    <xdr:to>
      <xdr:col>8</xdr:col>
      <xdr:colOff>1104901</xdr:colOff>
      <xdr:row>7</xdr:row>
      <xdr:rowOff>486793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141CFF8-4DC0-4248-933B-349859E7E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16211" y="3778250"/>
          <a:ext cx="961390" cy="391543"/>
        </a:xfrm>
        <a:prstGeom prst="rect">
          <a:avLst/>
        </a:prstGeom>
      </xdr:spPr>
    </xdr:pic>
    <xdr:clientData/>
  </xdr:twoCellAnchor>
  <xdr:twoCellAnchor editAs="oneCell">
    <xdr:from>
      <xdr:col>8</xdr:col>
      <xdr:colOff>48036</xdr:colOff>
      <xdr:row>19</xdr:row>
      <xdr:rowOff>41836</xdr:rowOff>
    </xdr:from>
    <xdr:to>
      <xdr:col>8</xdr:col>
      <xdr:colOff>1651000</xdr:colOff>
      <xdr:row>21</xdr:row>
      <xdr:rowOff>313730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BCC78BF-7470-47A4-B95E-C16FF44AC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287286" y="10297086"/>
          <a:ext cx="1602964" cy="1129144"/>
        </a:xfrm>
        <a:prstGeom prst="rect">
          <a:avLst/>
        </a:prstGeom>
      </xdr:spPr>
    </xdr:pic>
    <xdr:clientData/>
  </xdr:twoCellAnchor>
  <xdr:oneCellAnchor>
    <xdr:from>
      <xdr:col>8</xdr:col>
      <xdr:colOff>69103</xdr:colOff>
      <xdr:row>25</xdr:row>
      <xdr:rowOff>110192</xdr:rowOff>
    </xdr:from>
    <xdr:ext cx="952500" cy="645743"/>
    <xdr:pic>
      <xdr:nvPicPr>
        <xdr:cNvPr id="66" name="Picture 65">
          <a:extLst>
            <a:ext uri="{FF2B5EF4-FFF2-40B4-BE49-F238E27FC236}">
              <a16:creationId xmlns:a16="http://schemas.microsoft.com/office/drawing/2014/main" id="{986204C3-E515-4CB2-9B9D-A33A1ECCC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08353" y="13318192"/>
          <a:ext cx="952500" cy="645743"/>
        </a:xfrm>
        <a:prstGeom prst="rect">
          <a:avLst/>
        </a:prstGeom>
      </xdr:spPr>
    </xdr:pic>
    <xdr:clientData/>
  </xdr:oneCellAnchor>
  <xdr:oneCellAnchor>
    <xdr:from>
      <xdr:col>8</xdr:col>
      <xdr:colOff>116541</xdr:colOff>
      <xdr:row>13</xdr:row>
      <xdr:rowOff>80682</xdr:rowOff>
    </xdr:from>
    <xdr:ext cx="920423" cy="495300"/>
    <xdr:pic>
      <xdr:nvPicPr>
        <xdr:cNvPr id="15" name="Picture 14">
          <a:extLst>
            <a:ext uri="{FF2B5EF4-FFF2-40B4-BE49-F238E27FC236}">
              <a16:creationId xmlns:a16="http://schemas.microsoft.com/office/drawing/2014/main" id="{43CCDF45-7969-4E86-80E1-FD4E6A53F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29365" y="17830800"/>
          <a:ext cx="920423" cy="495300"/>
        </a:xfrm>
        <a:prstGeom prst="rect">
          <a:avLst/>
        </a:prstGeom>
      </xdr:spPr>
    </xdr:pic>
    <xdr:clientData/>
  </xdr:oneCellAnchor>
  <xdr:oneCellAnchor>
    <xdr:from>
      <xdr:col>8</xdr:col>
      <xdr:colOff>12699</xdr:colOff>
      <xdr:row>16</xdr:row>
      <xdr:rowOff>53789</xdr:rowOff>
    </xdr:from>
    <xdr:ext cx="533400" cy="544875"/>
    <xdr:pic>
      <xdr:nvPicPr>
        <xdr:cNvPr id="17" name="Picture 16">
          <a:extLst>
            <a:ext uri="{FF2B5EF4-FFF2-40B4-BE49-F238E27FC236}">
              <a16:creationId xmlns:a16="http://schemas.microsoft.com/office/drawing/2014/main" id="{7F03E9A2-9FE5-4B28-95B9-894683D0A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251949" y="8765989"/>
          <a:ext cx="533400" cy="544875"/>
        </a:xfrm>
        <a:prstGeom prst="rect">
          <a:avLst/>
        </a:prstGeom>
      </xdr:spPr>
    </xdr:pic>
    <xdr:clientData/>
  </xdr:oneCellAnchor>
  <xdr:oneCellAnchor>
    <xdr:from>
      <xdr:col>8</xdr:col>
      <xdr:colOff>68655</xdr:colOff>
      <xdr:row>17</xdr:row>
      <xdr:rowOff>23085</xdr:rowOff>
    </xdr:from>
    <xdr:ext cx="502919" cy="544329"/>
    <xdr:pic>
      <xdr:nvPicPr>
        <xdr:cNvPr id="18" name="Picture 17">
          <a:extLst>
            <a:ext uri="{FF2B5EF4-FFF2-40B4-BE49-F238E27FC236}">
              <a16:creationId xmlns:a16="http://schemas.microsoft.com/office/drawing/2014/main" id="{370DABA0-6A66-4BB8-83F4-DC290DDB1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07905" y="9427435"/>
          <a:ext cx="502919" cy="544329"/>
        </a:xfrm>
        <a:prstGeom prst="rect">
          <a:avLst/>
        </a:prstGeom>
      </xdr:spPr>
    </xdr:pic>
    <xdr:clientData/>
  </xdr:oneCellAnchor>
  <xdr:twoCellAnchor editAs="oneCell">
    <xdr:from>
      <xdr:col>8</xdr:col>
      <xdr:colOff>15688</xdr:colOff>
      <xdr:row>28</xdr:row>
      <xdr:rowOff>44449</xdr:rowOff>
    </xdr:from>
    <xdr:to>
      <xdr:col>8</xdr:col>
      <xdr:colOff>304800</xdr:colOff>
      <xdr:row>29</xdr:row>
      <xdr:rowOff>255362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1B0A97C-09CD-412D-B098-B5292C3BA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254938" y="14871699"/>
          <a:ext cx="289112" cy="706213"/>
        </a:xfrm>
        <a:prstGeom prst="rect">
          <a:avLst/>
        </a:prstGeom>
      </xdr:spPr>
    </xdr:pic>
    <xdr:clientData/>
  </xdr:twoCellAnchor>
  <xdr:twoCellAnchor editAs="oneCell">
    <xdr:from>
      <xdr:col>8</xdr:col>
      <xdr:colOff>79188</xdr:colOff>
      <xdr:row>6</xdr:row>
      <xdr:rowOff>12326</xdr:rowOff>
    </xdr:from>
    <xdr:to>
      <xdr:col>8</xdr:col>
      <xdr:colOff>1564528</xdr:colOff>
      <xdr:row>6</xdr:row>
      <xdr:rowOff>467852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5E06919-738A-4AA3-A8C3-490A981FC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18438" y="3339726"/>
          <a:ext cx="1485340" cy="455526"/>
        </a:xfrm>
        <a:prstGeom prst="rect">
          <a:avLst/>
        </a:prstGeom>
      </xdr:spPr>
    </xdr:pic>
    <xdr:clientData/>
  </xdr:twoCellAnchor>
  <xdr:oneCellAnchor>
    <xdr:from>
      <xdr:col>8</xdr:col>
      <xdr:colOff>44450</xdr:colOff>
      <xdr:row>3</xdr:row>
      <xdr:rowOff>330200</xdr:rowOff>
    </xdr:from>
    <xdr:ext cx="2465705" cy="556166"/>
    <xdr:pic>
      <xdr:nvPicPr>
        <xdr:cNvPr id="3" name="Picture 2">
          <a:extLst>
            <a:ext uri="{FF2B5EF4-FFF2-40B4-BE49-F238E27FC236}">
              <a16:creationId xmlns:a16="http://schemas.microsoft.com/office/drawing/2014/main" id="{F41BFEB9-F91C-43F3-B554-958DE35AE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69550" y="1060450"/>
          <a:ext cx="2465705" cy="556166"/>
        </a:xfrm>
        <a:prstGeom prst="rect">
          <a:avLst/>
        </a:prstGeom>
      </xdr:spPr>
    </xdr:pic>
    <xdr:clientData/>
  </xdr:oneCellAnchor>
  <xdr:oneCellAnchor>
    <xdr:from>
      <xdr:col>8</xdr:col>
      <xdr:colOff>27940</xdr:colOff>
      <xdr:row>3</xdr:row>
      <xdr:rowOff>900336</xdr:rowOff>
    </xdr:from>
    <xdr:ext cx="2446656" cy="351155"/>
    <xdr:pic>
      <xdr:nvPicPr>
        <xdr:cNvPr id="4" name="Picture 3">
          <a:extLst>
            <a:ext uri="{FF2B5EF4-FFF2-40B4-BE49-F238E27FC236}">
              <a16:creationId xmlns:a16="http://schemas.microsoft.com/office/drawing/2014/main" id="{2572D20F-2A1E-4691-90A0-AA0A44915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353040" y="1630586"/>
          <a:ext cx="2446656" cy="351155"/>
        </a:xfrm>
        <a:prstGeom prst="rect">
          <a:avLst/>
        </a:prstGeom>
      </xdr:spPr>
    </xdr:pic>
    <xdr:clientData/>
  </xdr:oneCellAnchor>
  <xdr:oneCellAnchor>
    <xdr:from>
      <xdr:col>8</xdr:col>
      <xdr:colOff>120650</xdr:colOff>
      <xdr:row>9</xdr:row>
      <xdr:rowOff>16512</xdr:rowOff>
    </xdr:from>
    <xdr:ext cx="431800" cy="522746"/>
    <xdr:pic>
      <xdr:nvPicPr>
        <xdr:cNvPr id="6" name="Picture 5">
          <a:extLst>
            <a:ext uri="{FF2B5EF4-FFF2-40B4-BE49-F238E27FC236}">
              <a16:creationId xmlns:a16="http://schemas.microsoft.com/office/drawing/2014/main" id="{A446FCFF-9743-4140-96FF-ABA647A89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59900" y="4759962"/>
          <a:ext cx="431800" cy="522746"/>
        </a:xfrm>
        <a:prstGeom prst="rect">
          <a:avLst/>
        </a:prstGeom>
      </xdr:spPr>
    </xdr:pic>
    <xdr:clientData/>
  </xdr:oneCellAnchor>
  <xdr:oneCellAnchor>
    <xdr:from>
      <xdr:col>8</xdr:col>
      <xdr:colOff>90170</xdr:colOff>
      <xdr:row>10</xdr:row>
      <xdr:rowOff>76200</xdr:rowOff>
    </xdr:from>
    <xdr:ext cx="144780" cy="378297"/>
    <xdr:pic>
      <xdr:nvPicPr>
        <xdr:cNvPr id="7" name="Picture 6">
          <a:extLst>
            <a:ext uri="{FF2B5EF4-FFF2-40B4-BE49-F238E27FC236}">
              <a16:creationId xmlns:a16="http://schemas.microsoft.com/office/drawing/2014/main" id="{CFAE7D1C-B012-485D-B7A3-71755D56D1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30359" r="29096"/>
        <a:stretch/>
      </xdr:blipFill>
      <xdr:spPr>
        <a:xfrm>
          <a:off x="9329420" y="5480050"/>
          <a:ext cx="144780" cy="378297"/>
        </a:xfrm>
        <a:prstGeom prst="rect">
          <a:avLst/>
        </a:prstGeom>
      </xdr:spPr>
    </xdr:pic>
    <xdr:clientData/>
  </xdr:oneCellAnchor>
  <xdr:oneCellAnchor>
    <xdr:from>
      <xdr:col>8</xdr:col>
      <xdr:colOff>99060</xdr:colOff>
      <xdr:row>11</xdr:row>
      <xdr:rowOff>73661</xdr:rowOff>
    </xdr:from>
    <xdr:ext cx="305275" cy="421640"/>
    <xdr:pic>
      <xdr:nvPicPr>
        <xdr:cNvPr id="8" name="Picture 7">
          <a:extLst>
            <a:ext uri="{FF2B5EF4-FFF2-40B4-BE49-F238E27FC236}">
              <a16:creationId xmlns:a16="http://schemas.microsoft.com/office/drawing/2014/main" id="{7165C595-579C-40D0-AD8B-F304057551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8310" y="6271261"/>
          <a:ext cx="305275" cy="421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8</xdr:col>
      <xdr:colOff>336551</xdr:colOff>
      <xdr:row>28</xdr:row>
      <xdr:rowOff>57150</xdr:rowOff>
    </xdr:from>
    <xdr:to>
      <xdr:col>8</xdr:col>
      <xdr:colOff>609600</xdr:colOff>
      <xdr:row>29</xdr:row>
      <xdr:rowOff>226274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6345A13-4AAF-4DE3-809E-217FD9F1A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75801" y="14884400"/>
          <a:ext cx="273049" cy="664424"/>
        </a:xfrm>
        <a:prstGeom prst="rect">
          <a:avLst/>
        </a:prstGeom>
      </xdr:spPr>
    </xdr:pic>
    <xdr:clientData/>
  </xdr:twoCellAnchor>
  <xdr:twoCellAnchor editAs="oneCell">
    <xdr:from>
      <xdr:col>8</xdr:col>
      <xdr:colOff>44451</xdr:colOff>
      <xdr:row>33</xdr:row>
      <xdr:rowOff>38100</xdr:rowOff>
    </xdr:from>
    <xdr:to>
      <xdr:col>8</xdr:col>
      <xdr:colOff>488951</xdr:colOff>
      <xdr:row>33</xdr:row>
      <xdr:rowOff>539495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8884E2-55AC-449B-81DE-5E9D50C36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283701" y="17113250"/>
          <a:ext cx="444500" cy="50139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8</xdr:col>
      <xdr:colOff>1040244</xdr:colOff>
      <xdr:row>25</xdr:row>
      <xdr:rowOff>120650</xdr:rowOff>
    </xdr:from>
    <xdr:to>
      <xdr:col>8</xdr:col>
      <xdr:colOff>1981200</xdr:colOff>
      <xdr:row>25</xdr:row>
      <xdr:rowOff>774700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D54497C-C4E8-8FD1-28B3-AFE2E9C8B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279494" y="13328650"/>
          <a:ext cx="940956" cy="654050"/>
        </a:xfrm>
        <a:prstGeom prst="rect">
          <a:avLst/>
        </a:prstGeom>
      </xdr:spPr>
    </xdr:pic>
    <xdr:clientData/>
  </xdr:twoCellAnchor>
  <xdr:twoCellAnchor editAs="oneCell">
    <xdr:from>
      <xdr:col>8</xdr:col>
      <xdr:colOff>69849</xdr:colOff>
      <xdr:row>23</xdr:row>
      <xdr:rowOff>158750</xdr:rowOff>
    </xdr:from>
    <xdr:to>
      <xdr:col>8</xdr:col>
      <xdr:colOff>2379696</xdr:colOff>
      <xdr:row>23</xdr:row>
      <xdr:rowOff>1238250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BECBD80-F287-4824-A751-710B7851E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309099" y="12617450"/>
          <a:ext cx="2309847" cy="107950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</xdr:colOff>
      <xdr:row>31</xdr:row>
      <xdr:rowOff>57149</xdr:rowOff>
    </xdr:from>
    <xdr:to>
      <xdr:col>8</xdr:col>
      <xdr:colOff>800100</xdr:colOff>
      <xdr:row>31</xdr:row>
      <xdr:rowOff>575919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F4B3459-DB2E-4455-91E3-6E8E6BC2C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334500" y="17424399"/>
          <a:ext cx="704850" cy="518770"/>
        </a:xfrm>
        <a:prstGeom prst="rect">
          <a:avLst/>
        </a:prstGeom>
      </xdr:spPr>
    </xdr:pic>
    <xdr:clientData/>
  </xdr:twoCellAnchor>
  <xdr:twoCellAnchor editAs="oneCell">
    <xdr:from>
      <xdr:col>8</xdr:col>
      <xdr:colOff>946150</xdr:colOff>
      <xdr:row>31</xdr:row>
      <xdr:rowOff>63500</xdr:rowOff>
    </xdr:from>
    <xdr:to>
      <xdr:col>8</xdr:col>
      <xdr:colOff>1338652</xdr:colOff>
      <xdr:row>31</xdr:row>
      <xdr:rowOff>596900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F729991-2A60-4219-8AD1-52185609B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185400" y="17430750"/>
          <a:ext cx="392502" cy="53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EE26CF-4082-4870-8C27-087D327CE7E1}">
  <dimension ref="A1:I47"/>
  <sheetViews>
    <sheetView tabSelected="1" topLeftCell="A31" zoomScaleNormal="100" workbookViewId="0">
      <selection activeCell="G4" sqref="G4"/>
    </sheetView>
  </sheetViews>
  <sheetFormatPr defaultRowHeight="14.5" x14ac:dyDescent="0.35"/>
  <cols>
    <col min="1" max="1" width="11.81640625" style="3" customWidth="1"/>
    <col min="2" max="2" width="10.26953125" style="9" customWidth="1"/>
    <col min="3" max="3" width="54.453125" customWidth="1"/>
    <col min="4" max="4" width="18.36328125" customWidth="1"/>
    <col min="5" max="5" width="5.6328125" style="3" bestFit="1" customWidth="1"/>
    <col min="6" max="6" width="8.1796875" bestFit="1" customWidth="1"/>
    <col min="7" max="7" width="11.90625" style="9" bestFit="1" customWidth="1"/>
    <col min="8" max="8" width="11.6328125" customWidth="1"/>
    <col min="9" max="9" width="37.36328125" customWidth="1"/>
  </cols>
  <sheetData>
    <row r="1" spans="1:9" ht="21" customHeight="1" x14ac:dyDescent="0.5">
      <c r="A1" s="62" t="s">
        <v>3</v>
      </c>
      <c r="B1" s="63"/>
      <c r="C1" s="63"/>
      <c r="D1" s="63"/>
      <c r="E1" s="63"/>
      <c r="F1" s="63"/>
      <c r="G1" s="63"/>
      <c r="H1" s="64"/>
    </row>
    <row r="2" spans="1:9" ht="14.4" customHeight="1" x14ac:dyDescent="0.35">
      <c r="A2" s="2" t="s">
        <v>0</v>
      </c>
      <c r="B2" s="2" t="s">
        <v>15</v>
      </c>
      <c r="C2" s="2" t="s">
        <v>1</v>
      </c>
      <c r="D2" s="2" t="s">
        <v>2</v>
      </c>
      <c r="E2" s="2" t="s">
        <v>38</v>
      </c>
      <c r="F2" s="2" t="s">
        <v>4</v>
      </c>
      <c r="G2" s="10" t="s">
        <v>6</v>
      </c>
      <c r="H2" s="1" t="s">
        <v>7</v>
      </c>
    </row>
    <row r="3" spans="1:9" s="5" customFormat="1" ht="22.75" customHeight="1" x14ac:dyDescent="0.45">
      <c r="A3" s="53" t="s">
        <v>72</v>
      </c>
      <c r="B3" s="54"/>
      <c r="C3" s="54"/>
      <c r="D3" s="54"/>
      <c r="E3" s="54"/>
      <c r="F3" s="54"/>
      <c r="G3" s="54"/>
      <c r="H3" s="25"/>
    </row>
    <row r="4" spans="1:9" s="5" customFormat="1" ht="136.5" customHeight="1" x14ac:dyDescent="0.35">
      <c r="A4" s="40" t="s">
        <v>73</v>
      </c>
      <c r="B4" s="37" t="s">
        <v>18</v>
      </c>
      <c r="C4" s="24" t="s">
        <v>70</v>
      </c>
      <c r="D4" s="27" t="s">
        <v>71</v>
      </c>
      <c r="E4" s="28">
        <v>1</v>
      </c>
      <c r="F4" s="6" t="s">
        <v>5</v>
      </c>
      <c r="G4" s="29">
        <v>396900</v>
      </c>
      <c r="H4" s="4">
        <f>G4*E4</f>
        <v>396900</v>
      </c>
      <c r="I4"/>
    </row>
    <row r="5" spans="1:9" s="5" customFormat="1" ht="22.75" customHeight="1" x14ac:dyDescent="0.45">
      <c r="A5" s="53" t="s">
        <v>50</v>
      </c>
      <c r="B5" s="54"/>
      <c r="C5" s="54"/>
      <c r="D5" s="54"/>
      <c r="E5" s="54"/>
      <c r="F5" s="54"/>
      <c r="G5" s="54"/>
      <c r="H5" s="25"/>
    </row>
    <row r="6" spans="1:9" s="5" customFormat="1" ht="45.5" customHeight="1" x14ac:dyDescent="0.35">
      <c r="A6" s="37" t="s">
        <v>74</v>
      </c>
      <c r="B6" s="37" t="s">
        <v>18</v>
      </c>
      <c r="C6" s="8" t="s">
        <v>68</v>
      </c>
      <c r="D6" s="7" t="s">
        <v>69</v>
      </c>
      <c r="E6" s="6">
        <v>1</v>
      </c>
      <c r="F6" s="6" t="s">
        <v>5</v>
      </c>
      <c r="G6" s="15">
        <v>48888</v>
      </c>
      <c r="H6" s="34"/>
      <c r="I6"/>
    </row>
    <row r="7" spans="1:9" s="5" customFormat="1" ht="43.5" customHeight="1" x14ac:dyDescent="0.35">
      <c r="A7" s="37" t="s">
        <v>75</v>
      </c>
      <c r="B7" s="37" t="s">
        <v>18</v>
      </c>
      <c r="C7" s="51" t="s">
        <v>101</v>
      </c>
      <c r="D7" s="17" t="s">
        <v>102</v>
      </c>
      <c r="E7" s="6">
        <v>1</v>
      </c>
      <c r="F7" s="6" t="s">
        <v>5</v>
      </c>
      <c r="G7" s="15">
        <v>101850</v>
      </c>
      <c r="H7" s="34"/>
      <c r="I7"/>
    </row>
    <row r="8" spans="1:9" s="5" customFormat="1" ht="45.5" customHeight="1" x14ac:dyDescent="0.35">
      <c r="A8" s="37" t="s">
        <v>76</v>
      </c>
      <c r="B8" s="37" t="s">
        <v>18</v>
      </c>
      <c r="C8" s="13" t="s">
        <v>62</v>
      </c>
      <c r="D8" s="7" t="s">
        <v>61</v>
      </c>
      <c r="E8" s="31">
        <v>5</v>
      </c>
      <c r="F8" s="6" t="s">
        <v>5</v>
      </c>
      <c r="G8" s="11">
        <v>61677</v>
      </c>
      <c r="H8" s="34"/>
      <c r="I8"/>
    </row>
    <row r="9" spans="1:9" s="5" customFormat="1" ht="22.75" customHeight="1" x14ac:dyDescent="0.45">
      <c r="A9" s="53" t="s">
        <v>77</v>
      </c>
      <c r="B9" s="54"/>
      <c r="C9" s="54"/>
      <c r="D9" s="54"/>
      <c r="E9" s="54"/>
      <c r="F9" s="54"/>
      <c r="G9" s="55"/>
      <c r="H9" s="25"/>
    </row>
    <row r="10" spans="1:9" s="5" customFormat="1" ht="52" x14ac:dyDescent="0.35">
      <c r="A10" s="37" t="s">
        <v>78</v>
      </c>
      <c r="B10" s="40" t="s">
        <v>47</v>
      </c>
      <c r="C10" s="30" t="s">
        <v>40</v>
      </c>
      <c r="D10" s="27" t="s">
        <v>41</v>
      </c>
      <c r="E10" s="28">
        <v>2</v>
      </c>
      <c r="F10" s="28" t="s">
        <v>5</v>
      </c>
      <c r="G10" s="29">
        <v>169176</v>
      </c>
      <c r="H10" s="42">
        <f t="shared" ref="H10:H12" si="0">G10*E10</f>
        <v>338352</v>
      </c>
    </row>
    <row r="11" spans="1:9" s="5" customFormat="1" ht="62.5" customHeight="1" x14ac:dyDescent="0.35">
      <c r="A11" s="37" t="s">
        <v>78</v>
      </c>
      <c r="B11" s="40" t="s">
        <v>48</v>
      </c>
      <c r="C11" s="30" t="s">
        <v>42</v>
      </c>
      <c r="D11" s="27" t="s">
        <v>43</v>
      </c>
      <c r="E11" s="28">
        <v>4</v>
      </c>
      <c r="F11" s="28"/>
      <c r="G11" s="29">
        <v>64281</v>
      </c>
      <c r="H11" s="42"/>
      <c r="I11" s="32" t="s">
        <v>79</v>
      </c>
    </row>
    <row r="12" spans="1:9" s="5" customFormat="1" ht="52" x14ac:dyDescent="0.35">
      <c r="A12" s="37" t="s">
        <v>78</v>
      </c>
      <c r="B12" s="40" t="s">
        <v>49</v>
      </c>
      <c r="C12" s="30" t="s">
        <v>44</v>
      </c>
      <c r="D12" s="27" t="s">
        <v>45</v>
      </c>
      <c r="E12" s="28">
        <v>2</v>
      </c>
      <c r="F12" s="28"/>
      <c r="G12" s="29"/>
      <c r="H12" s="43">
        <f t="shared" si="0"/>
        <v>0</v>
      </c>
      <c r="I12" s="33" t="s">
        <v>80</v>
      </c>
    </row>
    <row r="13" spans="1:9" s="5" customFormat="1" ht="22.75" customHeight="1" x14ac:dyDescent="0.45">
      <c r="A13" s="53" t="s">
        <v>81</v>
      </c>
      <c r="B13" s="54"/>
      <c r="C13" s="54"/>
      <c r="D13" s="54"/>
      <c r="E13" s="54"/>
      <c r="F13" s="54"/>
      <c r="G13" s="55"/>
      <c r="H13" s="25"/>
    </row>
    <row r="14" spans="1:9" s="5" customFormat="1" ht="52.75" customHeight="1" x14ac:dyDescent="0.35">
      <c r="A14" s="39" t="s">
        <v>46</v>
      </c>
      <c r="B14" s="40" t="s">
        <v>19</v>
      </c>
      <c r="C14" s="8" t="s">
        <v>21</v>
      </c>
      <c r="D14" s="7" t="s">
        <v>20</v>
      </c>
      <c r="E14" s="31">
        <v>8</v>
      </c>
      <c r="F14" s="6" t="s">
        <v>5</v>
      </c>
      <c r="G14" s="11">
        <v>86184</v>
      </c>
      <c r="H14" s="4">
        <f t="shared" ref="H14:H18" si="1">G14*E14</f>
        <v>689472</v>
      </c>
      <c r="I14" s="14"/>
    </row>
    <row r="15" spans="1:9" s="5" customFormat="1" ht="52.75" customHeight="1" x14ac:dyDescent="0.35">
      <c r="A15" s="41" t="s">
        <v>82</v>
      </c>
      <c r="B15" s="40" t="s">
        <v>83</v>
      </c>
      <c r="C15" s="8" t="s">
        <v>84</v>
      </c>
      <c r="D15" s="7" t="s">
        <v>85</v>
      </c>
      <c r="E15" s="6">
        <v>4</v>
      </c>
      <c r="F15" s="6" t="s">
        <v>5</v>
      </c>
      <c r="G15" s="11">
        <v>63000</v>
      </c>
      <c r="H15" s="34"/>
      <c r="I15" s="35" t="s">
        <v>86</v>
      </c>
    </row>
    <row r="16" spans="1:9" s="5" customFormat="1" ht="18.5" x14ac:dyDescent="0.45">
      <c r="A16" s="53" t="s">
        <v>87</v>
      </c>
      <c r="B16" s="54"/>
      <c r="C16" s="54"/>
      <c r="D16" s="54"/>
      <c r="E16" s="54"/>
      <c r="F16" s="54"/>
      <c r="G16" s="55"/>
      <c r="H16" s="36"/>
      <c r="I16" s="3"/>
    </row>
    <row r="17" spans="1:9" s="5" customFormat="1" ht="50" customHeight="1" x14ac:dyDescent="0.35">
      <c r="A17" s="40" t="s">
        <v>32</v>
      </c>
      <c r="B17" s="40" t="s">
        <v>19</v>
      </c>
      <c r="C17" s="8" t="s">
        <v>35</v>
      </c>
      <c r="D17" s="27" t="s">
        <v>34</v>
      </c>
      <c r="E17" s="44">
        <v>1</v>
      </c>
      <c r="F17" s="28" t="s">
        <v>5</v>
      </c>
      <c r="G17" s="29">
        <v>36813</v>
      </c>
      <c r="H17" s="42">
        <f t="shared" si="1"/>
        <v>36813</v>
      </c>
      <c r="I17" s="3"/>
    </row>
    <row r="18" spans="1:9" s="5" customFormat="1" ht="49" customHeight="1" x14ac:dyDescent="0.35">
      <c r="A18" s="40" t="s">
        <v>33</v>
      </c>
      <c r="B18" s="40" t="s">
        <v>19</v>
      </c>
      <c r="C18" s="8" t="s">
        <v>37</v>
      </c>
      <c r="D18" s="27" t="s">
        <v>36</v>
      </c>
      <c r="E18" s="44">
        <v>1</v>
      </c>
      <c r="F18" s="28"/>
      <c r="G18" s="29">
        <v>22218</v>
      </c>
      <c r="H18" s="42">
        <f t="shared" si="1"/>
        <v>22218</v>
      </c>
      <c r="I18" s="3"/>
    </row>
    <row r="19" spans="1:9" s="5" customFormat="1" ht="22.75" customHeight="1" x14ac:dyDescent="0.45">
      <c r="A19" s="53" t="s">
        <v>88</v>
      </c>
      <c r="B19" s="54"/>
      <c r="C19" s="54"/>
      <c r="D19" s="54"/>
      <c r="E19" s="54"/>
      <c r="F19" s="54"/>
      <c r="G19" s="55"/>
      <c r="H19" s="36"/>
      <c r="I19"/>
    </row>
    <row r="20" spans="1:9" ht="37.5" customHeight="1" x14ac:dyDescent="0.35">
      <c r="A20" s="40" t="s">
        <v>22</v>
      </c>
      <c r="B20" s="26"/>
      <c r="C20" s="27" t="s">
        <v>24</v>
      </c>
      <c r="D20" s="27" t="s">
        <v>23</v>
      </c>
      <c r="E20" s="28">
        <v>25</v>
      </c>
      <c r="F20" s="28" t="s">
        <v>25</v>
      </c>
      <c r="G20" s="29">
        <v>24528</v>
      </c>
      <c r="H20" s="45">
        <f t="shared" ref="H20:H24" si="2">G20*E20</f>
        <v>613200</v>
      </c>
      <c r="I20" s="52"/>
    </row>
    <row r="21" spans="1:9" ht="30" customHeight="1" x14ac:dyDescent="0.35">
      <c r="A21" s="40" t="s">
        <v>51</v>
      </c>
      <c r="B21" s="26"/>
      <c r="C21" s="8" t="s">
        <v>52</v>
      </c>
      <c r="D21" s="27" t="s">
        <v>53</v>
      </c>
      <c r="E21" s="28">
        <v>25</v>
      </c>
      <c r="F21" s="46"/>
      <c r="G21" s="47">
        <v>3507</v>
      </c>
      <c r="H21" s="42">
        <f t="shared" si="2"/>
        <v>87675</v>
      </c>
      <c r="I21" s="52"/>
    </row>
    <row r="22" spans="1:9" ht="30.5" customHeight="1" x14ac:dyDescent="0.35">
      <c r="A22" s="40" t="s">
        <v>54</v>
      </c>
      <c r="B22" s="26"/>
      <c r="C22" s="8" t="s">
        <v>55</v>
      </c>
      <c r="D22" s="27" t="s">
        <v>56</v>
      </c>
      <c r="E22" s="28">
        <v>25</v>
      </c>
      <c r="F22" s="46"/>
      <c r="G22" s="47">
        <v>1239</v>
      </c>
      <c r="H22" s="42">
        <f t="shared" si="2"/>
        <v>30975</v>
      </c>
      <c r="I22" s="52"/>
    </row>
    <row r="23" spans="1:9" s="5" customFormat="1" ht="18.5" x14ac:dyDescent="0.45">
      <c r="A23" s="53" t="s">
        <v>60</v>
      </c>
      <c r="B23" s="54"/>
      <c r="C23" s="54"/>
      <c r="D23" s="54"/>
      <c r="E23" s="54"/>
      <c r="F23" s="54"/>
      <c r="G23" s="55"/>
      <c r="H23" s="36"/>
    </row>
    <row r="24" spans="1:9" ht="111.5" customHeight="1" x14ac:dyDescent="0.35">
      <c r="A24" s="40" t="s">
        <v>60</v>
      </c>
      <c r="B24" s="26"/>
      <c r="C24" s="8" t="s">
        <v>100</v>
      </c>
      <c r="D24" s="27" t="s">
        <v>91</v>
      </c>
      <c r="E24" s="44">
        <v>1</v>
      </c>
      <c r="F24" s="28" t="s">
        <v>5</v>
      </c>
      <c r="G24" s="29">
        <v>136500</v>
      </c>
      <c r="H24" s="43"/>
    </row>
    <row r="25" spans="1:9" s="5" customFormat="1" ht="18.5" x14ac:dyDescent="0.45">
      <c r="A25" s="53" t="s">
        <v>89</v>
      </c>
      <c r="B25" s="54"/>
      <c r="C25" s="54"/>
      <c r="D25" s="54"/>
      <c r="E25" s="54"/>
      <c r="F25" s="54"/>
      <c r="G25" s="55"/>
      <c r="H25" s="36"/>
    </row>
    <row r="26" spans="1:9" ht="67.25" customHeight="1" x14ac:dyDescent="0.35">
      <c r="A26" s="40" t="s">
        <v>26</v>
      </c>
      <c r="B26" s="26"/>
      <c r="C26" s="12" t="s">
        <v>28</v>
      </c>
      <c r="D26" s="30" t="s">
        <v>27</v>
      </c>
      <c r="E26" s="44">
        <v>2</v>
      </c>
      <c r="F26" s="28" t="s">
        <v>5</v>
      </c>
      <c r="G26" s="29">
        <v>207690</v>
      </c>
      <c r="H26" s="42">
        <f>G26*E26</f>
        <v>415380</v>
      </c>
    </row>
    <row r="27" spans="1:9" ht="28" customHeight="1" x14ac:dyDescent="0.35">
      <c r="A27" s="40" t="s">
        <v>31</v>
      </c>
      <c r="B27" s="26"/>
      <c r="C27" s="12" t="s">
        <v>30</v>
      </c>
      <c r="D27" s="30" t="s">
        <v>29</v>
      </c>
      <c r="E27" s="44">
        <v>2</v>
      </c>
      <c r="F27" s="28"/>
      <c r="G27" s="29">
        <v>3444</v>
      </c>
      <c r="H27" s="42">
        <f>G27*E27</f>
        <v>6888</v>
      </c>
    </row>
    <row r="28" spans="1:9" ht="18.5" x14ac:dyDescent="0.45">
      <c r="A28" s="53" t="s">
        <v>90</v>
      </c>
      <c r="B28" s="54"/>
      <c r="C28" s="54"/>
      <c r="D28" s="54"/>
      <c r="E28" s="54"/>
      <c r="F28" s="54"/>
      <c r="G28" s="55"/>
      <c r="H28" s="36"/>
    </row>
    <row r="29" spans="1:9" ht="39" customHeight="1" x14ac:dyDescent="0.35">
      <c r="A29" s="40" t="s">
        <v>63</v>
      </c>
      <c r="B29" s="26"/>
      <c r="C29" s="27" t="s">
        <v>64</v>
      </c>
      <c r="D29" s="27" t="s">
        <v>17</v>
      </c>
      <c r="E29" s="44">
        <v>1</v>
      </c>
      <c r="F29" s="28" t="s">
        <v>5</v>
      </c>
      <c r="G29" s="29">
        <v>88053</v>
      </c>
      <c r="H29" s="42">
        <f>G29*E29</f>
        <v>88053</v>
      </c>
      <c r="I29" s="52"/>
    </row>
    <row r="30" spans="1:9" ht="24" customHeight="1" x14ac:dyDescent="0.35">
      <c r="A30" s="40" t="s">
        <v>65</v>
      </c>
      <c r="B30" s="26"/>
      <c r="C30" s="27" t="s">
        <v>66</v>
      </c>
      <c r="D30" s="27" t="s">
        <v>67</v>
      </c>
      <c r="E30" s="44">
        <v>1</v>
      </c>
      <c r="F30" s="28"/>
      <c r="G30" s="29">
        <v>5775</v>
      </c>
      <c r="H30" s="42">
        <f>G30*E30</f>
        <v>5775</v>
      </c>
      <c r="I30" s="52"/>
    </row>
    <row r="31" spans="1:9" ht="18.5" x14ac:dyDescent="0.45">
      <c r="A31" s="53" t="s">
        <v>92</v>
      </c>
      <c r="B31" s="54"/>
      <c r="C31" s="54"/>
      <c r="D31" s="54"/>
      <c r="E31" s="54"/>
      <c r="F31" s="54"/>
      <c r="G31" s="55"/>
      <c r="H31" s="36"/>
    </row>
    <row r="32" spans="1:9" ht="51" customHeight="1" x14ac:dyDescent="0.35">
      <c r="A32" s="37" t="s">
        <v>96</v>
      </c>
      <c r="B32" s="38"/>
      <c r="C32" s="27" t="s">
        <v>93</v>
      </c>
      <c r="D32" s="7" t="s">
        <v>94</v>
      </c>
      <c r="E32" s="6">
        <v>8</v>
      </c>
      <c r="F32" s="6" t="s">
        <v>95</v>
      </c>
      <c r="G32" s="11">
        <v>13650</v>
      </c>
      <c r="H32" s="4">
        <f>G32*E32</f>
        <v>109200</v>
      </c>
    </row>
    <row r="33" spans="1:8" s="5" customFormat="1" ht="18.5" x14ac:dyDescent="0.45">
      <c r="A33" s="53" t="s">
        <v>57</v>
      </c>
      <c r="B33" s="54"/>
      <c r="C33" s="54"/>
      <c r="D33" s="54"/>
      <c r="E33" s="54"/>
      <c r="F33" s="54"/>
      <c r="G33" s="55"/>
      <c r="H33" s="36"/>
    </row>
    <row r="34" spans="1:8" ht="47.5" customHeight="1" x14ac:dyDescent="0.35">
      <c r="A34" s="40" t="s">
        <v>57</v>
      </c>
      <c r="B34" s="26"/>
      <c r="C34" s="48" t="s">
        <v>58</v>
      </c>
      <c r="D34" s="48" t="s">
        <v>59</v>
      </c>
      <c r="E34" s="28">
        <v>1</v>
      </c>
      <c r="F34" s="28"/>
      <c r="G34" s="49">
        <v>10560</v>
      </c>
      <c r="H34" s="50">
        <f>G34*E34</f>
        <v>10560</v>
      </c>
    </row>
    <row r="35" spans="1:8" ht="15.65" customHeight="1" x14ac:dyDescent="0.35">
      <c r="A35" s="20"/>
      <c r="B35" s="21"/>
      <c r="C35" s="19"/>
      <c r="D35" s="19"/>
      <c r="E35" s="20"/>
      <c r="F35" s="19"/>
      <c r="G35" s="20"/>
      <c r="H35" s="21"/>
    </row>
    <row r="36" spans="1:8" ht="14.4" customHeight="1" x14ac:dyDescent="0.35">
      <c r="G36" s="22" t="s">
        <v>8</v>
      </c>
      <c r="H36" s="23">
        <f>SUM(H4:H34)</f>
        <v>2851461</v>
      </c>
    </row>
    <row r="37" spans="1:8" ht="14.4" customHeight="1" x14ac:dyDescent="0.35">
      <c r="G37" s="59" t="s">
        <v>97</v>
      </c>
      <c r="H37" s="59"/>
    </row>
    <row r="38" spans="1:8" ht="14.4" customHeight="1" x14ac:dyDescent="0.35">
      <c r="G38" s="60" t="s">
        <v>98</v>
      </c>
      <c r="H38" s="61"/>
    </row>
    <row r="39" spans="1:8" ht="14.4" customHeight="1" x14ac:dyDescent="0.35">
      <c r="G39" s="60" t="s">
        <v>99</v>
      </c>
      <c r="H39" s="61"/>
    </row>
    <row r="40" spans="1:8" ht="14.4" customHeight="1" x14ac:dyDescent="0.35">
      <c r="A40" s="56" t="s">
        <v>9</v>
      </c>
      <c r="B40" s="57"/>
      <c r="C40" s="57"/>
      <c r="D40" s="57"/>
      <c r="E40" s="57"/>
      <c r="F40" s="57"/>
      <c r="G40" s="57"/>
      <c r="H40" s="58"/>
    </row>
    <row r="41" spans="1:8" ht="14.4" customHeight="1" x14ac:dyDescent="0.35">
      <c r="C41" s="18" t="s">
        <v>10</v>
      </c>
      <c r="D41" s="18"/>
    </row>
    <row r="42" spans="1:8" ht="14.4" customHeight="1" x14ac:dyDescent="0.35">
      <c r="C42" s="16" t="s">
        <v>11</v>
      </c>
      <c r="D42" s="16"/>
    </row>
    <row r="43" spans="1:8" ht="14.4" customHeight="1" x14ac:dyDescent="0.35">
      <c r="C43" s="16" t="s">
        <v>12</v>
      </c>
      <c r="D43" s="16"/>
    </row>
    <row r="44" spans="1:8" ht="14.4" customHeight="1" x14ac:dyDescent="0.35">
      <c r="C44" s="16" t="s">
        <v>13</v>
      </c>
      <c r="D44" s="16"/>
    </row>
    <row r="45" spans="1:8" ht="14.4" customHeight="1" x14ac:dyDescent="0.35">
      <c r="C45" s="16" t="s">
        <v>16</v>
      </c>
      <c r="D45" s="16"/>
    </row>
    <row r="46" spans="1:8" ht="14.4" customHeight="1" x14ac:dyDescent="0.35">
      <c r="C46" s="16" t="s">
        <v>14</v>
      </c>
      <c r="D46" s="16"/>
    </row>
    <row r="47" spans="1:8" ht="14.4" customHeight="1" x14ac:dyDescent="0.35">
      <c r="C47" s="16" t="s">
        <v>39</v>
      </c>
      <c r="D47" s="16"/>
    </row>
  </sheetData>
  <autoFilter ref="D1:D44" xr:uid="{9E59B5C6-35EB-473E-AC95-2476FA432F4B}"/>
  <mergeCells count="18">
    <mergeCell ref="A1:H1"/>
    <mergeCell ref="A3:G3"/>
    <mergeCell ref="A5:G5"/>
    <mergeCell ref="A9:G9"/>
    <mergeCell ref="A13:G13"/>
    <mergeCell ref="I20:I22"/>
    <mergeCell ref="I29:I30"/>
    <mergeCell ref="A16:G16"/>
    <mergeCell ref="A40:H40"/>
    <mergeCell ref="A19:G19"/>
    <mergeCell ref="A23:G23"/>
    <mergeCell ref="A25:G25"/>
    <mergeCell ref="A28:G28"/>
    <mergeCell ref="A33:G33"/>
    <mergeCell ref="A31:G31"/>
    <mergeCell ref="G37:H37"/>
    <mergeCell ref="G38:H38"/>
    <mergeCell ref="G39:H39"/>
  </mergeCells>
  <phoneticPr fontId="1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Control4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2025-06-26T10:45:39Z</dcterms:modified>
</cp:coreProperties>
</file>